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40" windowWidth="17160" windowHeight="10365" tabRatio="500" activeTab="0"/>
  </bookViews>
  <sheets>
    <sheet name="Electrical" sheetId="1" r:id="rId1"/>
  </sheets>
  <definedNames/>
  <calcPr fullCalcOnLoad="1"/>
</workbook>
</file>

<file path=xl/sharedStrings.xml><?xml version="1.0" encoding="utf-8"?>
<sst xmlns="http://schemas.openxmlformats.org/spreadsheetml/2006/main" count="116" uniqueCount="76">
  <si>
    <t>Description</t>
  </si>
  <si>
    <t>Source</t>
  </si>
  <si>
    <t>Total Price</t>
  </si>
  <si>
    <t>Total Weight</t>
  </si>
  <si>
    <t>State:</t>
  </si>
  <si>
    <t>Quan</t>
  </si>
  <si>
    <t>Unit Price ($)</t>
  </si>
  <si>
    <t>Weight (lbs)</t>
  </si>
  <si>
    <t>Subtotals:</t>
  </si>
  <si>
    <t>Team:</t>
  </si>
  <si>
    <t>Team #:</t>
  </si>
  <si>
    <t>City:</t>
  </si>
  <si>
    <t xml:space="preserve">Inspection Bill of Materials for : </t>
  </si>
  <si>
    <t>Date:</t>
  </si>
  <si>
    <t>Raw Mat'l</t>
  </si>
  <si>
    <t>Rolling Thunder  Penfield HS &amp; Harris Corp</t>
  </si>
  <si>
    <t>Penfield</t>
  </si>
  <si>
    <t>NY</t>
  </si>
  <si>
    <t>Electrical</t>
  </si>
  <si>
    <t>Part Number</t>
  </si>
  <si>
    <t>FLR, BOS , CHAMP</t>
  </si>
  <si>
    <t xml:space="preserve">   MDL-BDC24</t>
  </si>
  <si>
    <t>1-15-2011</t>
  </si>
  <si>
    <r>
      <t xml:space="preserve">2011 </t>
    </r>
    <r>
      <rPr>
        <b/>
        <i/>
        <sz val="14"/>
        <rFont val="Verdana"/>
        <family val="2"/>
      </rPr>
      <t>FIRST</t>
    </r>
    <r>
      <rPr>
        <b/>
        <sz val="14"/>
        <rFont val="Verdana"/>
        <family val="0"/>
      </rPr>
      <t xml:space="preserve"> Robotics Competition</t>
    </r>
  </si>
  <si>
    <t>DAP-1522</t>
  </si>
  <si>
    <t>D-Link wireless bridge</t>
  </si>
  <si>
    <t>E4P-360-250-D-H-D-B</t>
  </si>
  <si>
    <t>KOP</t>
  </si>
  <si>
    <t>US Digital encoder</t>
  </si>
  <si>
    <t>SPIKE-RELAY-H</t>
  </si>
  <si>
    <t>25W DC-DC CONVERTER</t>
  </si>
  <si>
    <t>DC-DC  Converter</t>
  </si>
  <si>
    <t>42-EF-D1MNAK-A2</t>
  </si>
  <si>
    <t>Reflection sensor</t>
  </si>
  <si>
    <t>cRIO</t>
  </si>
  <si>
    <t xml:space="preserve">cRIO </t>
  </si>
  <si>
    <t>Jaguar</t>
  </si>
  <si>
    <t>MDL-BDC24</t>
  </si>
  <si>
    <t>296-25445-ND</t>
  </si>
  <si>
    <t>Digi -Key</t>
  </si>
  <si>
    <t>Gyro</t>
  </si>
  <si>
    <t>None</t>
  </si>
  <si>
    <t>120 Amp Breaker</t>
  </si>
  <si>
    <t>CB3-SM-120</t>
  </si>
  <si>
    <t>Power Distribution Board</t>
  </si>
  <si>
    <t>A003206 / am-0265</t>
  </si>
  <si>
    <t>Mounting Board/ Hardware</t>
  </si>
  <si>
    <t>Homedepot/ Harris</t>
  </si>
  <si>
    <t>?</t>
  </si>
  <si>
    <t>Battery Holder</t>
  </si>
  <si>
    <t>Harris</t>
  </si>
  <si>
    <t>20 Amp Circuit Breakers</t>
  </si>
  <si>
    <t>30 Amp Circuit Breakers</t>
  </si>
  <si>
    <t>40 Amp Circuit Breakers</t>
  </si>
  <si>
    <t>VB3-A20-F57</t>
  </si>
  <si>
    <t>VB3-A30-F57</t>
  </si>
  <si>
    <t>MX5-A40</t>
  </si>
  <si>
    <t>Digital Sidecar</t>
  </si>
  <si>
    <t>A003333 / am-0266</t>
  </si>
  <si>
    <t>Banner sensor emitter</t>
  </si>
  <si>
    <t>Banner Engineering</t>
  </si>
  <si>
    <t>Banner Sensor receiver</t>
  </si>
  <si>
    <t>Reflective Photosensor</t>
  </si>
  <si>
    <t>Slotted Switch Optical Sensors</t>
  </si>
  <si>
    <t>Encoders</t>
  </si>
  <si>
    <t xml:space="preserve">Q106E </t>
  </si>
  <si>
    <t>66F3367</t>
  </si>
  <si>
    <t>Newark</t>
  </si>
  <si>
    <t>Q10AN6RQ</t>
  </si>
  <si>
    <t>E4P-360-250-S4149</t>
  </si>
  <si>
    <t>E4P-360-188-D-H-D-3</t>
  </si>
  <si>
    <t>USDigital</t>
  </si>
  <si>
    <t>SPIKE Relays</t>
  </si>
  <si>
    <t>SPIKE Relay</t>
  </si>
  <si>
    <t>Vex Robots</t>
  </si>
  <si>
    <t>217-0220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</si>
</sst>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i/>
      <sz val="14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164" fontId="8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164" fontId="10" fillId="0" borderId="18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9" fillId="33" borderId="23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164" fontId="9" fillId="33" borderId="24" xfId="0" applyNumberFormat="1" applyFont="1" applyFill="1" applyBorder="1" applyAlignment="1">
      <alignment horizontal="center" wrapText="1"/>
    </xf>
    <xf numFmtId="2" fontId="9" fillId="33" borderId="24" xfId="0" applyNumberFormat="1" applyFont="1" applyFill="1" applyBorder="1" applyAlignment="1">
      <alignment horizontal="center" wrapText="1"/>
    </xf>
    <xf numFmtId="2" fontId="9" fillId="33" borderId="25" xfId="0" applyNumberFormat="1" applyFont="1" applyFill="1" applyBorder="1" applyAlignment="1">
      <alignment horizontal="center" wrapText="1"/>
    </xf>
    <xf numFmtId="164" fontId="10" fillId="33" borderId="26" xfId="0" applyNumberFormat="1" applyFont="1" applyFill="1" applyBorder="1" applyAlignment="1">
      <alignment/>
    </xf>
    <xf numFmtId="2" fontId="10" fillId="33" borderId="26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horizontal="right"/>
    </xf>
    <xf numFmtId="0" fontId="9" fillId="0" borderId="16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 locked="0"/>
    </xf>
    <xf numFmtId="2" fontId="10" fillId="0" borderId="18" xfId="0" applyNumberFormat="1" applyFont="1" applyBorder="1" applyAlignment="1" applyProtection="1">
      <alignment/>
      <protection locked="0"/>
    </xf>
    <xf numFmtId="0" fontId="4" fillId="0" borderId="0" xfId="53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27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2" fillId="0" borderId="17" xfId="0" applyFont="1" applyBorder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0" fontId="10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10" fillId="0" borderId="28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28" xfId="0" applyFont="1" applyBorder="1" applyAlignment="1">
      <alignment/>
    </xf>
    <xf numFmtId="0" fontId="10" fillId="0" borderId="28" xfId="0" applyFont="1" applyBorder="1" applyAlignment="1" applyProtection="1">
      <alignment/>
      <protection locked="0"/>
    </xf>
    <xf numFmtId="2" fontId="10" fillId="0" borderId="20" xfId="0" applyNumberFormat="1" applyFont="1" applyBorder="1" applyAlignment="1" applyProtection="1" quotePrefix="1">
      <alignment/>
      <protection locked="0"/>
    </xf>
    <xf numFmtId="2" fontId="10" fillId="0" borderId="20" xfId="0" applyNumberFormat="1" applyFont="1" applyBorder="1" applyAlignment="1" applyProtection="1">
      <alignment/>
      <protection locked="0"/>
    </xf>
    <xf numFmtId="2" fontId="10" fillId="0" borderId="29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0" xfId="0" applyNumberFormat="1" applyFon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164" fontId="10" fillId="0" borderId="29" xfId="0" applyNumberFormat="1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showGridLines="0" tabSelected="1" zoomScalePageLayoutView="0" workbookViewId="0" topLeftCell="A1">
      <selection activeCell="G38" sqref="G38"/>
    </sheetView>
  </sheetViews>
  <sheetFormatPr defaultColWidth="11.00390625" defaultRowHeight="12.75"/>
  <cols>
    <col min="1" max="2" width="0.74609375" style="0" customWidth="1"/>
    <col min="3" max="3" width="19.50390625" style="0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6.0039062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13.625" style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23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6" t="s">
        <v>20</v>
      </c>
      <c r="K4" s="86"/>
      <c r="L4" s="86"/>
      <c r="M4" s="86"/>
      <c r="N4" s="86"/>
      <c r="O4" s="86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7" t="s">
        <v>15</v>
      </c>
      <c r="F6" s="87"/>
      <c r="G6" s="87"/>
      <c r="H6" s="19"/>
      <c r="I6" s="18" t="s">
        <v>10</v>
      </c>
      <c r="J6" s="18"/>
      <c r="K6" s="88">
        <v>1511</v>
      </c>
      <c r="L6" s="89"/>
      <c r="M6" s="89"/>
      <c r="N6" s="19"/>
      <c r="O6" s="20" t="s">
        <v>13</v>
      </c>
      <c r="P6" s="20"/>
      <c r="Q6" s="82" t="s">
        <v>22</v>
      </c>
      <c r="R6" s="83"/>
      <c r="S6" s="83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90" t="s">
        <v>16</v>
      </c>
      <c r="L7" s="91"/>
      <c r="M7" s="91"/>
      <c r="N7" s="19"/>
      <c r="O7" s="18" t="s">
        <v>4</v>
      </c>
      <c r="P7" s="18"/>
      <c r="Q7" s="84" t="s">
        <v>17</v>
      </c>
      <c r="R7" s="85"/>
      <c r="S7" s="85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19</v>
      </c>
      <c r="D9" s="52"/>
      <c r="E9" s="52" t="s">
        <v>0</v>
      </c>
      <c r="F9" s="52"/>
      <c r="G9" s="52" t="s">
        <v>14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59" t="s">
        <v>18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23"/>
      <c r="T11" s="21"/>
    </row>
    <row r="12" spans="2:20" s="22" customFormat="1" ht="12">
      <c r="B12" s="17"/>
      <c r="C12" s="69" t="s">
        <v>24</v>
      </c>
      <c r="D12" s="23"/>
      <c r="E12" s="70" t="s">
        <v>25</v>
      </c>
      <c r="F12" s="23"/>
      <c r="G12" s="60"/>
      <c r="H12" s="23"/>
      <c r="I12" s="60" t="s">
        <v>27</v>
      </c>
      <c r="J12" s="23"/>
      <c r="K12" s="60">
        <v>1</v>
      </c>
      <c r="L12" s="23"/>
      <c r="M12" s="62" t="s">
        <v>27</v>
      </c>
      <c r="N12" s="26"/>
      <c r="O12" s="39" t="e">
        <f aca="true" t="shared" si="0" ref="O12:O35">K12*M12</f>
        <v>#VALUE!</v>
      </c>
      <c r="P12" s="26"/>
      <c r="Q12" s="63">
        <v>0.84</v>
      </c>
      <c r="R12" s="24"/>
      <c r="S12" s="40">
        <f>K12*Q12</f>
        <v>0.84</v>
      </c>
      <c r="T12" s="21"/>
    </row>
    <row r="13" spans="2:20" s="22" customFormat="1" ht="12.75">
      <c r="B13" s="17"/>
      <c r="C13" s="76" t="s">
        <v>26</v>
      </c>
      <c r="D13" s="23"/>
      <c r="E13" s="60" t="s">
        <v>28</v>
      </c>
      <c r="F13" s="23"/>
      <c r="G13" s="60"/>
      <c r="H13" s="23"/>
      <c r="I13" s="60" t="s">
        <v>27</v>
      </c>
      <c r="J13" s="23"/>
      <c r="K13" s="60">
        <v>1</v>
      </c>
      <c r="L13" s="23"/>
      <c r="M13" s="62" t="s">
        <v>27</v>
      </c>
      <c r="N13" s="26"/>
      <c r="O13" s="39" t="e">
        <f t="shared" si="0"/>
        <v>#VALUE!</v>
      </c>
      <c r="P13" s="26"/>
      <c r="Q13" s="63">
        <v>0.08</v>
      </c>
      <c r="R13" s="24"/>
      <c r="S13" s="40">
        <f aca="true" t="shared" si="1" ref="S13:S26">K13*Q13</f>
        <v>0.08</v>
      </c>
      <c r="T13" s="21"/>
    </row>
    <row r="14" spans="2:20" s="22" customFormat="1" ht="11.25">
      <c r="B14" s="17"/>
      <c r="C14" s="61" t="s">
        <v>29</v>
      </c>
      <c r="D14" s="23"/>
      <c r="E14" s="60" t="s">
        <v>73</v>
      </c>
      <c r="F14" s="23"/>
      <c r="G14" s="60"/>
      <c r="H14" s="23"/>
      <c r="I14" s="60" t="s">
        <v>27</v>
      </c>
      <c r="J14" s="23"/>
      <c r="K14" s="60">
        <v>1</v>
      </c>
      <c r="L14" s="23"/>
      <c r="M14" s="62" t="s">
        <v>27</v>
      </c>
      <c r="N14" s="26"/>
      <c r="O14" s="39" t="e">
        <f t="shared" si="0"/>
        <v>#VALUE!</v>
      </c>
      <c r="P14" s="26"/>
      <c r="Q14" s="63">
        <v>0.12</v>
      </c>
      <c r="R14" s="24"/>
      <c r="S14" s="40">
        <f t="shared" si="1"/>
        <v>0.12</v>
      </c>
      <c r="T14" s="21"/>
    </row>
    <row r="15" spans="2:20" s="22" customFormat="1" ht="11.25">
      <c r="B15" s="17"/>
      <c r="C15" s="61" t="s">
        <v>75</v>
      </c>
      <c r="D15" s="23"/>
      <c r="E15" s="60" t="s">
        <v>72</v>
      </c>
      <c r="F15" s="23"/>
      <c r="G15" s="60"/>
      <c r="H15" s="23"/>
      <c r="I15" s="60" t="s">
        <v>74</v>
      </c>
      <c r="J15" s="23"/>
      <c r="K15" s="60">
        <v>3</v>
      </c>
      <c r="L15" s="23"/>
      <c r="M15" s="62">
        <v>34.95</v>
      </c>
      <c r="N15" s="26"/>
      <c r="O15" s="39">
        <f t="shared" si="0"/>
        <v>104.85000000000001</v>
      </c>
      <c r="P15" s="26"/>
      <c r="Q15" s="63">
        <v>0.12</v>
      </c>
      <c r="R15" s="24"/>
      <c r="S15" s="40">
        <f t="shared" si="1"/>
        <v>0.36</v>
      </c>
      <c r="T15" s="21"/>
    </row>
    <row r="16" spans="2:20" s="22" customFormat="1" ht="12.75">
      <c r="B16" s="17"/>
      <c r="C16" s="77" t="s">
        <v>30</v>
      </c>
      <c r="D16" s="23"/>
      <c r="E16" s="60" t="s">
        <v>31</v>
      </c>
      <c r="F16" s="23"/>
      <c r="G16" s="60"/>
      <c r="H16" s="23"/>
      <c r="I16" s="60" t="s">
        <v>27</v>
      </c>
      <c r="J16" s="23"/>
      <c r="K16" s="60">
        <v>1</v>
      </c>
      <c r="L16" s="23"/>
      <c r="M16" s="62" t="s">
        <v>27</v>
      </c>
      <c r="N16" s="26"/>
      <c r="O16" s="39" t="e">
        <f t="shared" si="0"/>
        <v>#VALUE!</v>
      </c>
      <c r="P16" s="26"/>
      <c r="Q16" s="63">
        <v>0.24</v>
      </c>
      <c r="R16" s="24"/>
      <c r="S16" s="40">
        <f t="shared" si="1"/>
        <v>0.24</v>
      </c>
      <c r="T16" s="21"/>
    </row>
    <row r="17" spans="1:20" s="22" customFormat="1" ht="12.75">
      <c r="A17" s="22">
        <v>1</v>
      </c>
      <c r="B17" s="17"/>
      <c r="C17" s="77" t="s">
        <v>41</v>
      </c>
      <c r="D17" s="23"/>
      <c r="E17" s="60" t="s">
        <v>40</v>
      </c>
      <c r="F17" s="23"/>
      <c r="G17" s="60"/>
      <c r="H17" s="23"/>
      <c r="I17" s="60" t="s">
        <v>27</v>
      </c>
      <c r="J17" s="23"/>
      <c r="K17" s="60">
        <v>1</v>
      </c>
      <c r="L17" s="23"/>
      <c r="M17" s="62" t="s">
        <v>27</v>
      </c>
      <c r="N17" s="26"/>
      <c r="O17" s="39" t="e">
        <f t="shared" si="0"/>
        <v>#VALUE!</v>
      </c>
      <c r="P17" s="26"/>
      <c r="Q17" s="63">
        <v>0.01</v>
      </c>
      <c r="R17" s="24"/>
      <c r="S17" s="40">
        <f t="shared" si="1"/>
        <v>0.01</v>
      </c>
      <c r="T17" s="21"/>
    </row>
    <row r="18" spans="2:20" s="22" customFormat="1" ht="11.25">
      <c r="B18" s="17"/>
      <c r="C18" s="61" t="s">
        <v>32</v>
      </c>
      <c r="D18" s="23"/>
      <c r="E18" s="60" t="s">
        <v>33</v>
      </c>
      <c r="F18" s="23"/>
      <c r="G18" s="60"/>
      <c r="H18" s="23"/>
      <c r="I18" s="60" t="s">
        <v>27</v>
      </c>
      <c r="J18" s="23"/>
      <c r="K18" s="60">
        <v>3</v>
      </c>
      <c r="L18" s="23"/>
      <c r="M18" s="62" t="s">
        <v>27</v>
      </c>
      <c r="N18" s="26"/>
      <c r="O18" s="39" t="e">
        <f t="shared" si="0"/>
        <v>#VALUE!</v>
      </c>
      <c r="P18" s="26"/>
      <c r="Q18" s="63">
        <v>0.34</v>
      </c>
      <c r="R18" s="24"/>
      <c r="S18" s="40">
        <f t="shared" si="1"/>
        <v>1.02</v>
      </c>
      <c r="T18" s="21"/>
    </row>
    <row r="19" spans="2:20" s="22" customFormat="1" ht="11.25">
      <c r="B19" s="17"/>
      <c r="C19" s="61" t="s">
        <v>43</v>
      </c>
      <c r="D19" s="23"/>
      <c r="E19" s="60" t="s">
        <v>42</v>
      </c>
      <c r="F19" s="23"/>
      <c r="G19" s="60"/>
      <c r="H19" s="23"/>
      <c r="I19" s="60" t="s">
        <v>27</v>
      </c>
      <c r="J19" s="23"/>
      <c r="K19" s="60">
        <v>1</v>
      </c>
      <c r="L19" s="23"/>
      <c r="M19" s="62" t="s">
        <v>27</v>
      </c>
      <c r="N19" s="26"/>
      <c r="O19" s="39" t="e">
        <f t="shared" si="0"/>
        <v>#VALUE!</v>
      </c>
      <c r="P19" s="26"/>
      <c r="Q19" s="63">
        <v>0.24</v>
      </c>
      <c r="R19" s="24"/>
      <c r="S19" s="40">
        <f t="shared" si="1"/>
        <v>0.24</v>
      </c>
      <c r="T19" s="21"/>
    </row>
    <row r="20" spans="2:20" s="22" customFormat="1" ht="11.25">
      <c r="B20" s="17"/>
      <c r="C20" s="61" t="s">
        <v>34</v>
      </c>
      <c r="D20" s="23"/>
      <c r="E20" s="60" t="s">
        <v>35</v>
      </c>
      <c r="F20" s="23"/>
      <c r="G20" s="60"/>
      <c r="H20" s="23"/>
      <c r="I20" s="60" t="s">
        <v>27</v>
      </c>
      <c r="J20" s="23"/>
      <c r="K20" s="60">
        <v>1</v>
      </c>
      <c r="L20" s="23"/>
      <c r="M20" s="62" t="s">
        <v>27</v>
      </c>
      <c r="N20" s="26"/>
      <c r="O20" s="39" t="e">
        <f t="shared" si="0"/>
        <v>#VALUE!</v>
      </c>
      <c r="P20" s="26"/>
      <c r="Q20" s="63">
        <v>3.12</v>
      </c>
      <c r="R20" s="24"/>
      <c r="S20" s="40">
        <f t="shared" si="1"/>
        <v>3.12</v>
      </c>
      <c r="T20" s="21"/>
    </row>
    <row r="21" spans="2:20" s="22" customFormat="1" ht="11.25">
      <c r="B21" s="17"/>
      <c r="C21" s="61" t="s">
        <v>37</v>
      </c>
      <c r="D21" s="23"/>
      <c r="E21" s="60" t="s">
        <v>36</v>
      </c>
      <c r="F21" s="23"/>
      <c r="G21" s="60"/>
      <c r="H21" s="23"/>
      <c r="I21" s="60" t="s">
        <v>27</v>
      </c>
      <c r="J21" s="23"/>
      <c r="K21" s="60">
        <v>2</v>
      </c>
      <c r="L21" s="23"/>
      <c r="M21" s="62" t="s">
        <v>27</v>
      </c>
      <c r="N21" s="26"/>
      <c r="O21" s="39" t="e">
        <f t="shared" si="0"/>
        <v>#VALUE!</v>
      </c>
      <c r="P21" s="26"/>
      <c r="Q21" s="63">
        <v>0.37</v>
      </c>
      <c r="R21" s="24"/>
      <c r="S21" s="40">
        <f t="shared" si="1"/>
        <v>0.74</v>
      </c>
      <c r="T21" s="21"/>
    </row>
    <row r="22" spans="2:20" s="22" customFormat="1" ht="11.25">
      <c r="B22" s="17"/>
      <c r="C22" s="61" t="s">
        <v>38</v>
      </c>
      <c r="D22" s="23"/>
      <c r="E22" s="60" t="s">
        <v>36</v>
      </c>
      <c r="F22" s="23"/>
      <c r="G22" s="60"/>
      <c r="H22" s="23"/>
      <c r="I22" s="60" t="s">
        <v>39</v>
      </c>
      <c r="J22" s="23"/>
      <c r="K22" s="60">
        <v>3</v>
      </c>
      <c r="L22" s="23"/>
      <c r="M22" s="62">
        <v>109</v>
      </c>
      <c r="N22" s="26"/>
      <c r="O22" s="39">
        <f t="shared" si="0"/>
        <v>327</v>
      </c>
      <c r="P22" s="26"/>
      <c r="Q22" s="63">
        <v>0.37</v>
      </c>
      <c r="R22" s="24"/>
      <c r="S22" s="40">
        <f t="shared" si="1"/>
        <v>1.1099999999999999</v>
      </c>
      <c r="T22" s="21"/>
    </row>
    <row r="23" spans="2:20" s="22" customFormat="1" ht="11.25">
      <c r="B23" s="17"/>
      <c r="C23" s="61" t="s">
        <v>45</v>
      </c>
      <c r="D23" s="23"/>
      <c r="E23" s="60" t="s">
        <v>44</v>
      </c>
      <c r="F23" s="23"/>
      <c r="G23" s="60"/>
      <c r="H23" s="23"/>
      <c r="I23" s="60" t="s">
        <v>27</v>
      </c>
      <c r="J23" s="23"/>
      <c r="K23" s="60">
        <v>1</v>
      </c>
      <c r="L23" s="23"/>
      <c r="M23" s="62" t="s">
        <v>27</v>
      </c>
      <c r="N23" s="26"/>
      <c r="O23" s="39" t="e">
        <f t="shared" si="0"/>
        <v>#VALUE!</v>
      </c>
      <c r="P23" s="26"/>
      <c r="Q23" s="63">
        <v>1.6</v>
      </c>
      <c r="R23" s="24"/>
      <c r="S23" s="40">
        <f t="shared" si="1"/>
        <v>1.6</v>
      </c>
      <c r="T23" s="21"/>
    </row>
    <row r="24" spans="2:20" s="22" customFormat="1" ht="12.75">
      <c r="B24" s="17"/>
      <c r="C24" s="78" t="s">
        <v>41</v>
      </c>
      <c r="D24" s="66"/>
      <c r="E24" s="65" t="s">
        <v>46</v>
      </c>
      <c r="F24" s="23"/>
      <c r="G24" s="60"/>
      <c r="H24" s="23"/>
      <c r="I24" s="60" t="s">
        <v>47</v>
      </c>
      <c r="J24" s="23"/>
      <c r="K24" s="60">
        <v>1</v>
      </c>
      <c r="L24" s="23"/>
      <c r="M24" s="62" t="s">
        <v>48</v>
      </c>
      <c r="N24" s="26"/>
      <c r="O24" s="39" t="s">
        <v>48</v>
      </c>
      <c r="P24" s="26"/>
      <c r="Q24" s="63">
        <v>5</v>
      </c>
      <c r="R24" s="24"/>
      <c r="S24" s="40">
        <f t="shared" si="1"/>
        <v>5</v>
      </c>
      <c r="T24" s="21"/>
    </row>
    <row r="25" spans="2:20" s="22" customFormat="1" ht="12.75">
      <c r="B25" s="17"/>
      <c r="C25" s="79" t="s">
        <v>41</v>
      </c>
      <c r="D25" s="66"/>
      <c r="E25" s="65" t="s">
        <v>49</v>
      </c>
      <c r="F25" s="23"/>
      <c r="G25" s="60"/>
      <c r="H25" s="23"/>
      <c r="I25" s="60" t="s">
        <v>50</v>
      </c>
      <c r="J25" s="23"/>
      <c r="K25" s="60">
        <v>1</v>
      </c>
      <c r="L25" s="23"/>
      <c r="M25" s="62" t="s">
        <v>48</v>
      </c>
      <c r="N25" s="26"/>
      <c r="O25" s="39" t="s">
        <v>48</v>
      </c>
      <c r="P25" s="26"/>
      <c r="Q25" s="63">
        <v>1</v>
      </c>
      <c r="R25" s="24"/>
      <c r="S25" s="40">
        <f t="shared" si="1"/>
        <v>1</v>
      </c>
      <c r="T25" s="21"/>
    </row>
    <row r="26" spans="2:20" s="22" customFormat="1" ht="11.25">
      <c r="B26" s="17"/>
      <c r="C26" s="61" t="s">
        <v>54</v>
      </c>
      <c r="D26" s="23"/>
      <c r="E26" s="60" t="s">
        <v>51</v>
      </c>
      <c r="F26" s="23"/>
      <c r="G26" s="60"/>
      <c r="H26" s="23"/>
      <c r="I26" s="60" t="s">
        <v>27</v>
      </c>
      <c r="J26" s="23"/>
      <c r="K26" s="60">
        <v>2</v>
      </c>
      <c r="L26" s="23"/>
      <c r="M26" s="62" t="s">
        <v>27</v>
      </c>
      <c r="N26" s="26"/>
      <c r="O26" s="39" t="e">
        <f t="shared" si="0"/>
        <v>#VALUE!</v>
      </c>
      <c r="P26" s="26"/>
      <c r="Q26" s="63">
        <v>0.02</v>
      </c>
      <c r="R26" s="24"/>
      <c r="S26" s="40">
        <f t="shared" si="1"/>
        <v>0.04</v>
      </c>
      <c r="T26" s="21"/>
    </row>
    <row r="27" spans="2:20" s="22" customFormat="1" ht="12.75">
      <c r="B27" s="17"/>
      <c r="C27" s="77" t="s">
        <v>55</v>
      </c>
      <c r="D27" s="23"/>
      <c r="E27" s="60" t="s">
        <v>52</v>
      </c>
      <c r="F27" s="23"/>
      <c r="G27" s="60"/>
      <c r="H27" s="23"/>
      <c r="I27" s="60" t="s">
        <v>27</v>
      </c>
      <c r="J27" s="23"/>
      <c r="K27" s="60">
        <v>2</v>
      </c>
      <c r="L27" s="23"/>
      <c r="M27" s="62" t="s">
        <v>27</v>
      </c>
      <c r="N27" s="26"/>
      <c r="O27" s="39" t="e">
        <f t="shared" si="0"/>
        <v>#VALUE!</v>
      </c>
      <c r="P27" s="26"/>
      <c r="Q27" s="63">
        <v>0.02</v>
      </c>
      <c r="R27" s="24"/>
      <c r="S27" s="40">
        <f>K27*Q27</f>
        <v>0.04</v>
      </c>
      <c r="T27" s="21"/>
    </row>
    <row r="28" spans="2:20" s="22" customFormat="1" ht="11.25">
      <c r="B28" s="17"/>
      <c r="C28" s="68" t="s">
        <v>56</v>
      </c>
      <c r="D28" s="23"/>
      <c r="E28" s="60" t="s">
        <v>53</v>
      </c>
      <c r="F28" s="23"/>
      <c r="G28" s="60"/>
      <c r="H28" s="23"/>
      <c r="I28" s="60" t="s">
        <v>27</v>
      </c>
      <c r="J28" s="23"/>
      <c r="K28" s="60">
        <v>2</v>
      </c>
      <c r="L28" s="23"/>
      <c r="M28" s="62" t="s">
        <v>27</v>
      </c>
      <c r="N28" s="26"/>
      <c r="O28" s="39" t="e">
        <f t="shared" si="0"/>
        <v>#VALUE!</v>
      </c>
      <c r="P28" s="26"/>
      <c r="Q28" s="63">
        <v>0.02</v>
      </c>
      <c r="R28" s="24"/>
      <c r="S28" s="40">
        <f>K28*Q28</f>
        <v>0.04</v>
      </c>
      <c r="T28" s="21"/>
    </row>
    <row r="29" spans="2:20" s="22" customFormat="1" ht="11.25">
      <c r="B29" s="17"/>
      <c r="C29" s="68" t="s">
        <v>58</v>
      </c>
      <c r="D29" s="23"/>
      <c r="E29" s="60" t="s">
        <v>57</v>
      </c>
      <c r="F29" s="23"/>
      <c r="G29" s="60"/>
      <c r="H29" s="23"/>
      <c r="I29" s="60" t="s">
        <v>27</v>
      </c>
      <c r="J29" s="23"/>
      <c r="K29" s="60">
        <v>1</v>
      </c>
      <c r="L29" s="23"/>
      <c r="M29" s="62" t="s">
        <v>27</v>
      </c>
      <c r="N29" s="26"/>
      <c r="O29" s="39" t="e">
        <f t="shared" si="0"/>
        <v>#VALUE!</v>
      </c>
      <c r="P29" s="26"/>
      <c r="Q29" s="63">
        <v>0.25</v>
      </c>
      <c r="R29" s="24"/>
      <c r="S29" s="40">
        <f>K29*Q29</f>
        <v>0.25</v>
      </c>
      <c r="T29" s="21"/>
    </row>
    <row r="30" spans="1:20" s="22" customFormat="1" ht="12.75">
      <c r="A30" t="s">
        <v>21</v>
      </c>
      <c r="B30" s="17"/>
      <c r="C30" s="68" t="s">
        <v>65</v>
      </c>
      <c r="D30" s="23"/>
      <c r="E30" s="60" t="s">
        <v>59</v>
      </c>
      <c r="F30" s="23"/>
      <c r="G30" s="60"/>
      <c r="H30" s="23"/>
      <c r="I30" s="60" t="s">
        <v>60</v>
      </c>
      <c r="J30" s="23"/>
      <c r="K30" s="60">
        <v>1</v>
      </c>
      <c r="L30" s="23"/>
      <c r="M30" s="62">
        <v>36</v>
      </c>
      <c r="N30" s="26"/>
      <c r="O30" s="39">
        <f t="shared" si="0"/>
        <v>36</v>
      </c>
      <c r="P30" s="26"/>
      <c r="Q30" s="63">
        <v>0.1</v>
      </c>
      <c r="R30" s="24"/>
      <c r="S30" s="40">
        <f>K30*Q30</f>
        <v>0.1</v>
      </c>
      <c r="T30" s="21"/>
    </row>
    <row r="31" spans="2:20" s="22" customFormat="1" ht="11.25">
      <c r="B31" s="17"/>
      <c r="C31" s="61" t="s">
        <v>68</v>
      </c>
      <c r="D31" s="23"/>
      <c r="E31" s="67" t="s">
        <v>61</v>
      </c>
      <c r="F31" s="23"/>
      <c r="G31" s="60"/>
      <c r="H31" s="23"/>
      <c r="I31" s="60" t="s">
        <v>60</v>
      </c>
      <c r="J31" s="23"/>
      <c r="K31" s="60">
        <v>1</v>
      </c>
      <c r="L31" s="23"/>
      <c r="M31" s="62">
        <v>42</v>
      </c>
      <c r="N31" s="26"/>
      <c r="O31" s="39">
        <f t="shared" si="0"/>
        <v>42</v>
      </c>
      <c r="P31" s="26"/>
      <c r="Q31" s="63">
        <v>0.1</v>
      </c>
      <c r="R31" s="24"/>
      <c r="S31" s="40">
        <f>K31*Q31</f>
        <v>0.1</v>
      </c>
      <c r="T31" s="21"/>
    </row>
    <row r="32" spans="2:20" s="22" customFormat="1" ht="11.25">
      <c r="B32" s="17"/>
      <c r="C32" s="61" t="s">
        <v>41</v>
      </c>
      <c r="D32" s="23"/>
      <c r="E32" s="67" t="s">
        <v>62</v>
      </c>
      <c r="F32" s="23"/>
      <c r="G32" s="60"/>
      <c r="H32" s="23"/>
      <c r="I32" s="60" t="s">
        <v>27</v>
      </c>
      <c r="J32" s="23"/>
      <c r="K32" s="60">
        <v>3</v>
      </c>
      <c r="L32" s="23"/>
      <c r="M32" s="62" t="s">
        <v>27</v>
      </c>
      <c r="N32" s="26"/>
      <c r="O32" s="39" t="e">
        <f t="shared" si="0"/>
        <v>#VALUE!</v>
      </c>
      <c r="P32" s="26"/>
      <c r="Q32" s="63">
        <v>0.34</v>
      </c>
      <c r="R32" s="24"/>
      <c r="S32" s="40">
        <v>1</v>
      </c>
      <c r="T32" s="21"/>
    </row>
    <row r="33" spans="2:20" s="22" customFormat="1" ht="11.25">
      <c r="B33" s="17"/>
      <c r="C33" s="68" t="s">
        <v>66</v>
      </c>
      <c r="D33" s="23"/>
      <c r="E33" s="67" t="s">
        <v>63</v>
      </c>
      <c r="F33" s="23"/>
      <c r="G33" s="60"/>
      <c r="H33" s="23"/>
      <c r="I33" s="60" t="s">
        <v>67</v>
      </c>
      <c r="J33" s="23"/>
      <c r="K33" s="60">
        <v>3</v>
      </c>
      <c r="L33" s="23"/>
      <c r="M33" s="62">
        <v>3.37</v>
      </c>
      <c r="N33" s="26"/>
      <c r="O33" s="39">
        <f t="shared" si="0"/>
        <v>10.11</v>
      </c>
      <c r="P33" s="26"/>
      <c r="Q33" s="63">
        <v>0.02</v>
      </c>
      <c r="R33" s="24"/>
      <c r="S33" s="40">
        <v>0.06</v>
      </c>
      <c r="T33" s="21"/>
    </row>
    <row r="34" spans="2:20" s="22" customFormat="1" ht="11.25">
      <c r="B34" s="17"/>
      <c r="C34" s="80" t="s">
        <v>69</v>
      </c>
      <c r="D34" s="23"/>
      <c r="E34" s="70" t="s">
        <v>64</v>
      </c>
      <c r="F34" s="23"/>
      <c r="G34" s="60"/>
      <c r="H34" s="23"/>
      <c r="I34" s="60" t="s">
        <v>27</v>
      </c>
      <c r="J34" s="23"/>
      <c r="K34" s="60">
        <v>2</v>
      </c>
      <c r="L34" s="23"/>
      <c r="M34" s="62" t="s">
        <v>27</v>
      </c>
      <c r="N34" s="26"/>
      <c r="O34" s="39" t="e">
        <f t="shared" si="0"/>
        <v>#VALUE!</v>
      </c>
      <c r="P34" s="26"/>
      <c r="Q34" s="63">
        <v>0.08</v>
      </c>
      <c r="R34" s="24"/>
      <c r="S34" s="40">
        <f>K34*Q34</f>
        <v>0.16</v>
      </c>
      <c r="T34" s="21"/>
    </row>
    <row r="35" spans="2:20" s="22" customFormat="1" ht="11.25">
      <c r="B35" s="17"/>
      <c r="C35" s="81" t="s">
        <v>70</v>
      </c>
      <c r="D35" s="23"/>
      <c r="E35" s="60" t="s">
        <v>64</v>
      </c>
      <c r="F35" s="23"/>
      <c r="G35" s="60"/>
      <c r="H35" s="23"/>
      <c r="I35" s="60" t="s">
        <v>71</v>
      </c>
      <c r="J35" s="23"/>
      <c r="K35" s="74">
        <v>2</v>
      </c>
      <c r="L35" s="26"/>
      <c r="M35" s="39">
        <v>32.25</v>
      </c>
      <c r="N35" s="26"/>
      <c r="O35" s="39">
        <f t="shared" si="0"/>
        <v>64.5</v>
      </c>
      <c r="P35" s="24"/>
      <c r="Q35" s="63">
        <v>0.08</v>
      </c>
      <c r="R35" s="24"/>
      <c r="S35" s="40">
        <f>K35*Q35</f>
        <v>0.16</v>
      </c>
      <c r="T35" s="21"/>
    </row>
    <row r="36" spans="2:20" s="22" customFormat="1" ht="11.25">
      <c r="B36" s="17"/>
      <c r="C36" s="71"/>
      <c r="D36" s="23"/>
      <c r="E36" s="72"/>
      <c r="F36" s="23"/>
      <c r="G36" s="72"/>
      <c r="H36" s="23"/>
      <c r="I36" s="72"/>
      <c r="J36" s="23"/>
      <c r="K36" s="73"/>
      <c r="L36" s="26"/>
      <c r="M36" s="26"/>
      <c r="N36" s="26"/>
      <c r="O36" s="63"/>
      <c r="P36" s="24"/>
      <c r="Q36" s="24"/>
      <c r="R36" s="24"/>
      <c r="S36" s="40"/>
      <c r="T36" s="21"/>
    </row>
    <row r="37" spans="2:20" s="22" customFormat="1" ht="12.75" customHeight="1">
      <c r="B37" s="17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9" t="s">
        <v>8</v>
      </c>
      <c r="N37" s="29"/>
      <c r="O37" s="56" t="e">
        <f>SUM(O12:O35)</f>
        <v>#VALUE!</v>
      </c>
      <c r="P37" s="63"/>
      <c r="Q37" s="24"/>
      <c r="R37" s="24"/>
      <c r="S37" s="57">
        <f>SUM(R12:S35)</f>
        <v>17.429999999999996</v>
      </c>
      <c r="T37" s="21"/>
    </row>
    <row r="38" spans="2:20" s="22" customFormat="1" ht="11.25">
      <c r="B38" s="17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26"/>
      <c r="O38" s="26"/>
      <c r="P38" s="26"/>
      <c r="Q38" s="24"/>
      <c r="R38" s="24"/>
      <c r="S38" s="27"/>
      <c r="T38" s="21"/>
    </row>
    <row r="39" spans="2:20" s="22" customFormat="1" ht="12.75">
      <c r="B39" s="17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58"/>
      <c r="N39" s="32"/>
      <c r="O39" s="75"/>
      <c r="P39" s="32"/>
      <c r="Q39" s="33"/>
      <c r="R39" s="33"/>
      <c r="S39" s="75"/>
      <c r="T39" s="21"/>
    </row>
    <row r="40" spans="2:20" s="22" customFormat="1" ht="6.75" customHeight="1" thickBo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6"/>
      <c r="O40" s="36"/>
      <c r="P40" s="36"/>
      <c r="Q40" s="37"/>
      <c r="R40" s="37"/>
      <c r="S40" s="37"/>
      <c r="T40" s="38"/>
    </row>
    <row r="46" spans="7:14" ht="12.75">
      <c r="G46" s="1"/>
      <c r="H46" s="1"/>
      <c r="I46" s="2"/>
      <c r="J46" s="2"/>
      <c r="K46" s="2"/>
      <c r="M46"/>
      <c r="N46"/>
    </row>
    <row r="47" spans="4:14" ht="12.75">
      <c r="D47" s="64"/>
      <c r="G47" s="1"/>
      <c r="H47" s="1"/>
      <c r="I47" s="2"/>
      <c r="J47" s="2"/>
      <c r="K47" s="2"/>
      <c r="M47"/>
      <c r="N47"/>
    </row>
    <row r="48" spans="4:14" ht="12.75">
      <c r="D48" s="64"/>
      <c r="G48" s="1"/>
      <c r="H48" s="1"/>
      <c r="I48" s="2"/>
      <c r="J48" s="2"/>
      <c r="K48" s="2"/>
      <c r="M48"/>
      <c r="N48"/>
    </row>
    <row r="49" spans="4:14" ht="12.75">
      <c r="D49" s="64"/>
      <c r="G49" s="1"/>
      <c r="H49" s="1"/>
      <c r="I49" s="2"/>
      <c r="J49" s="2"/>
      <c r="K49" s="2"/>
      <c r="M49"/>
      <c r="N49"/>
    </row>
    <row r="50" spans="4:14" ht="12.75">
      <c r="D50" s="64"/>
      <c r="G50" s="1"/>
      <c r="H50" s="1"/>
      <c r="I50" s="2"/>
      <c r="J50" s="2"/>
      <c r="K50" s="2"/>
      <c r="M50"/>
      <c r="N50"/>
    </row>
    <row r="51" spans="4:14" ht="12.75">
      <c r="D51" s="64"/>
      <c r="G51" s="1"/>
      <c r="H51" s="1"/>
      <c r="I51" s="2"/>
      <c r="J51" s="2"/>
      <c r="K51" s="2"/>
      <c r="M51"/>
      <c r="N51"/>
    </row>
    <row r="52" spans="7:14" ht="12.75">
      <c r="G52" s="1"/>
      <c r="H52" s="1"/>
      <c r="I52" s="2"/>
      <c r="J52" s="2"/>
      <c r="K52" s="2"/>
      <c r="M52"/>
      <c r="N52"/>
    </row>
    <row r="53" spans="7:14" ht="12.75">
      <c r="G53" s="1"/>
      <c r="H53" s="1"/>
      <c r="I53" s="2"/>
      <c r="J53" s="2"/>
      <c r="K53" s="2"/>
      <c r="M53"/>
      <c r="N53"/>
    </row>
    <row r="54" spans="7:14" ht="12.75">
      <c r="G54" s="1"/>
      <c r="H54" s="1"/>
      <c r="I54" s="2"/>
      <c r="J54" s="2"/>
      <c r="K54" s="2"/>
      <c r="M54"/>
      <c r="N54"/>
    </row>
    <row r="55" spans="5:14" ht="12.75">
      <c r="E55" s="1"/>
      <c r="F55" s="1"/>
      <c r="G55" s="1"/>
      <c r="H55" s="1"/>
      <c r="I55" s="2"/>
      <c r="J55" s="2"/>
      <c r="K55" s="2"/>
      <c r="M55"/>
      <c r="N55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PCSD</cp:lastModifiedBy>
  <cp:lastPrinted>2009-01-25T19:19:56Z</cp:lastPrinted>
  <dcterms:created xsi:type="dcterms:W3CDTF">2006-12-08T21:31:13Z</dcterms:created>
  <dcterms:modified xsi:type="dcterms:W3CDTF">2011-01-30T19:31:21Z</dcterms:modified>
  <cp:category/>
  <cp:version/>
  <cp:contentType/>
  <cp:contentStatus/>
</cp:coreProperties>
</file>